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.Mahmudov\Desktop\MUROJAATLAR\+++NEW WORK\2022\01\01.01.2022 ҲИСОБОТ\тайёр\"/>
    </mc:Choice>
  </mc:AlternateContent>
  <xr:revisionPtr revIDLastSave="0" documentId="13_ncr:1_{04AB4816-48D0-44DB-8054-4DE6B32DAE2C}" xr6:coauthVersionLast="47" xr6:coauthVersionMax="47" xr10:uidLastSave="{00000000-0000-0000-0000-000000000000}"/>
  <bookViews>
    <workbookView xWindow="-120" yWindow="-120" windowWidth="29040" windowHeight="15840" xr2:uid="{7723B706-5068-4963-A51C-110B357F1AD0}"/>
  </bookViews>
  <sheets>
    <sheet name="01" sheetId="1" r:id="rId1"/>
  </sheets>
  <definedNames>
    <definedName name="_xlnm.Print_Area" localSheetId="0">'01'!$A$1:$Q$20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P6" i="1"/>
  <c r="N6" i="1"/>
  <c r="L6" i="1"/>
  <c r="J6" i="1"/>
  <c r="I6" i="1"/>
  <c r="H6" i="1"/>
  <c r="G6" i="1"/>
  <c r="F6" i="1"/>
  <c r="E6" i="1"/>
  <c r="D6" i="1"/>
  <c r="C6" i="1" s="1"/>
  <c r="Q6" i="1" l="1"/>
  <c r="K6" i="1"/>
  <c r="O6" i="1"/>
  <c r="M6" i="1"/>
</calcChain>
</file>

<file path=xl/sharedStrings.xml><?xml version="1.0" encoding="utf-8"?>
<sst xmlns="http://schemas.openxmlformats.org/spreadsheetml/2006/main" count="40" uniqueCount="34">
  <si>
    <r>
      <rPr>
        <b/>
        <sz val="24"/>
        <color rgb="FF002060"/>
        <rFont val="Arial"/>
        <family val="2"/>
        <charset val="204"/>
      </rPr>
      <t xml:space="preserve">Агентликка </t>
    </r>
    <r>
      <rPr>
        <b/>
        <sz val="24"/>
        <color rgb="FFC00000"/>
        <rFont val="Arial"/>
        <family val="2"/>
        <charset val="204"/>
      </rPr>
      <t>Президент виртуал</t>
    </r>
    <r>
      <rPr>
        <b/>
        <sz val="24"/>
        <color rgb="FF002060"/>
        <rFont val="Arial"/>
        <family val="2"/>
        <charset val="204"/>
      </rPr>
      <t xml:space="preserve"> қабулхонаси, </t>
    </r>
    <r>
      <rPr>
        <b/>
        <sz val="24"/>
        <color rgb="FFC00000"/>
        <rFont val="Arial"/>
        <family val="2"/>
        <charset val="204"/>
      </rPr>
      <t xml:space="preserve">Бош вазир </t>
    </r>
    <r>
      <rPr>
        <b/>
        <sz val="24"/>
        <color rgb="FF002060"/>
        <rFont val="Arial"/>
        <family val="2"/>
        <charset val="204"/>
      </rPr>
      <t>ва</t>
    </r>
    <r>
      <rPr>
        <b/>
        <sz val="24"/>
        <color rgb="FFC00000"/>
        <rFont val="Arial"/>
        <family val="2"/>
        <charset val="204"/>
      </rPr>
      <t xml:space="preserve"> Бош Прокуратура</t>
    </r>
    <r>
      <rPr>
        <b/>
        <sz val="24"/>
        <color rgb="FF002060"/>
        <rFont val="Arial"/>
        <family val="2"/>
        <charset val="204"/>
      </rPr>
      <t xml:space="preserve"> қабулхонаси ҳамда </t>
    </r>
    <r>
      <rPr>
        <b/>
        <sz val="24"/>
        <color rgb="FFC00000"/>
        <rFont val="Arial"/>
        <family val="2"/>
        <charset val="204"/>
      </rPr>
      <t xml:space="preserve">бошқа вазирлик ва идоралардан </t>
    </r>
    <r>
      <rPr>
        <b/>
        <sz val="24"/>
        <color rgb="FF002060"/>
        <rFont val="Arial"/>
        <family val="2"/>
        <charset val="204"/>
      </rPr>
      <t>келиб</t>
    </r>
    <r>
      <rPr>
        <b/>
        <sz val="24"/>
        <color theme="1"/>
        <rFont val="Arial"/>
        <family val="2"/>
        <charset val="204"/>
      </rPr>
      <t xml:space="preserve"> </t>
    </r>
    <r>
      <rPr>
        <b/>
        <sz val="24"/>
        <color rgb="FF002060"/>
        <rFont val="Arial"/>
        <family val="2"/>
        <charset val="204"/>
      </rPr>
      <t>тушган мурожаатлар бўйича М А Ъ Л У М О Т</t>
    </r>
  </si>
  <si>
    <t>№</t>
  </si>
  <si>
    <t>Ҳудудлар номи</t>
  </si>
  <si>
    <t>Жами мурожаатлар сони</t>
  </si>
  <si>
    <t>Шу жумладан</t>
  </si>
  <si>
    <t>Жами кўриб чиқилган мурожаатлар сони</t>
  </si>
  <si>
    <t>шундан</t>
  </si>
  <si>
    <t>Кўриб чиқиш жараёнидаги мурожаатлар</t>
  </si>
  <si>
    <r>
      <rPr>
        <b/>
        <sz val="14"/>
        <color rgb="FF002060"/>
        <rFont val="Arial"/>
        <family val="2"/>
        <charset val="204"/>
      </rPr>
      <t>Президент виртуал</t>
    </r>
    <r>
      <rPr>
        <b/>
        <sz val="14"/>
        <color rgb="FF7030A0"/>
        <rFont val="Arial"/>
        <family val="2"/>
        <charset val="204"/>
      </rPr>
      <t xml:space="preserve"> </t>
    </r>
    <r>
      <rPr>
        <b/>
        <sz val="14"/>
        <color rgb="FF002060"/>
        <rFont val="Arial"/>
        <family val="2"/>
        <charset val="204"/>
      </rPr>
      <t xml:space="preserve">қабулхонаси </t>
    </r>
    <r>
      <rPr>
        <b/>
        <i/>
        <sz val="14"/>
        <color rgb="FF002060"/>
        <rFont val="Arial"/>
        <family val="2"/>
        <charset val="204"/>
      </rPr>
      <t>(ҳалқ қабулхонаси)</t>
    </r>
    <r>
      <rPr>
        <b/>
        <sz val="14"/>
        <rFont val="Arial"/>
        <family val="2"/>
        <charset val="204"/>
      </rPr>
      <t xml:space="preserve"> мурожаатлар сони</t>
    </r>
  </si>
  <si>
    <r>
      <rPr>
        <b/>
        <sz val="14"/>
        <color rgb="FF002060"/>
        <rFont val="Arial"/>
        <family val="2"/>
        <charset val="204"/>
      </rPr>
      <t>Бош вазир</t>
    </r>
    <r>
      <rPr>
        <b/>
        <sz val="14"/>
        <color rgb="FF7030A0"/>
        <rFont val="Arial"/>
        <family val="2"/>
        <charset val="204"/>
      </rPr>
      <t xml:space="preserve"> </t>
    </r>
    <r>
      <rPr>
        <b/>
        <sz val="14"/>
        <color rgb="FF002060"/>
        <rFont val="Arial"/>
        <family val="2"/>
        <charset val="204"/>
      </rPr>
      <t>қабулхонаси</t>
    </r>
    <r>
      <rPr>
        <b/>
        <sz val="14"/>
        <rFont val="Arial"/>
        <family val="2"/>
        <charset val="204"/>
      </rPr>
      <t xml:space="preserve"> мурожаатлар сони</t>
    </r>
  </si>
  <si>
    <r>
      <rPr>
        <b/>
        <sz val="14"/>
        <color rgb="FF002060"/>
        <rFont val="Arial"/>
        <family val="2"/>
        <charset val="204"/>
      </rPr>
      <t>Бош прокуратура</t>
    </r>
    <r>
      <rPr>
        <b/>
        <sz val="14"/>
        <color rgb="FF7030A0"/>
        <rFont val="Arial"/>
        <family val="2"/>
        <charset val="204"/>
      </rPr>
      <t xml:space="preserve"> </t>
    </r>
    <r>
      <rPr>
        <b/>
        <sz val="14"/>
        <color rgb="FF002060"/>
        <rFont val="Arial"/>
        <family val="2"/>
        <charset val="204"/>
      </rPr>
      <t>қабулхонасига</t>
    </r>
    <r>
      <rPr>
        <b/>
        <sz val="14"/>
        <rFont val="Arial"/>
        <family val="2"/>
        <charset val="204"/>
      </rPr>
      <t xml:space="preserve"> мурожаатлар сони</t>
    </r>
  </si>
  <si>
    <r>
      <rPr>
        <b/>
        <sz val="14"/>
        <color rgb="FF002060"/>
        <rFont val="Arial"/>
        <family val="2"/>
        <charset val="204"/>
      </rPr>
      <t>"Хотин-қизлар муаммолари бўйича"</t>
    </r>
    <r>
      <rPr>
        <b/>
        <sz val="14"/>
        <rFont val="Arial"/>
        <family val="2"/>
        <charset val="204"/>
      </rPr>
      <t xml:space="preserve"> мурожаатлар сони</t>
    </r>
  </si>
  <si>
    <r>
      <rPr>
        <b/>
        <sz val="14"/>
        <color rgb="FF002060"/>
        <rFont val="Arial"/>
        <family val="2"/>
        <charset val="204"/>
      </rPr>
      <t xml:space="preserve">Бошқа вазирлик ва идоларлардан келган </t>
    </r>
    <r>
      <rPr>
        <b/>
        <sz val="14"/>
        <rFont val="Arial"/>
        <family val="2"/>
        <charset val="204"/>
      </rPr>
      <t xml:space="preserve"> мурожаатлар сони</t>
    </r>
  </si>
  <si>
    <r>
      <rPr>
        <b/>
        <sz val="14"/>
        <color rgb="FF002060"/>
        <rFont val="Arial"/>
        <family val="2"/>
        <charset val="204"/>
      </rPr>
      <t>Ҳал этилган</t>
    </r>
    <r>
      <rPr>
        <b/>
        <sz val="14"/>
        <rFont val="Arial"/>
        <family val="2"/>
        <charset val="204"/>
      </rPr>
      <t xml:space="preserve"> мурожаатлар</t>
    </r>
  </si>
  <si>
    <r>
      <rPr>
        <b/>
        <sz val="14"/>
        <color rgb="FF002060"/>
        <rFont val="Arial"/>
        <family val="2"/>
        <charset val="204"/>
      </rPr>
      <t>Тушунтириш берилган</t>
    </r>
    <r>
      <rPr>
        <b/>
        <sz val="14"/>
        <rFont val="Arial"/>
        <family val="2"/>
        <charset val="204"/>
      </rPr>
      <t xml:space="preserve"> мурожаатлар</t>
    </r>
  </si>
  <si>
    <r>
      <rPr>
        <b/>
        <sz val="14"/>
        <color rgb="FF002060"/>
        <rFont val="Arial"/>
        <family val="2"/>
        <charset val="204"/>
      </rPr>
      <t>Рад этилган</t>
    </r>
    <r>
      <rPr>
        <b/>
        <sz val="14"/>
        <rFont val="Arial"/>
        <family val="2"/>
        <charset val="204"/>
      </rPr>
      <t xml:space="preserve"> мурожаатлар </t>
    </r>
  </si>
  <si>
    <t>Сони</t>
  </si>
  <si>
    <t>Фоиз</t>
  </si>
  <si>
    <t>Республика бўйича</t>
  </si>
  <si>
    <t>Қорақалпоғистон Рес.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</si>
  <si>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</si>
  <si>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</si>
  <si>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</si>
  <si>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</si>
  <si>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</si>
  <si>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</si>
  <si>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</si>
  <si>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Сурхондарё вилояти</t>
  </si>
  <si>
    <t>Сирдарё вилояти</t>
  </si>
  <si>
    <t>Тошкент вилояти</t>
  </si>
  <si>
    <t>Фарғона вилояти</t>
  </si>
  <si>
    <t>Хоразм вилояти</t>
  </si>
  <si>
    <t>Тошкент шаҳри</t>
  </si>
  <si>
    <t>01.01.2022 йил ҳолатига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</si>
</sst>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#,##0.0_ ;\-#,##0.0\ "/>
  </numFmts>
  <fonts count="20" x14ac:knownFonts="1">
    <font>
      <sz val="11"/>
      <color theme="1"/>
      <name val="Calibri"/>
      <family val="2"/>
      <charset val="204"/>
      <scheme val="minor"/>
    </font>
    <font>
      <b/>
      <sz val="24"/>
      <color theme="1"/>
      <name val="Arial"/>
      <family val="2"/>
      <charset val="204"/>
    </font>
    <font>
      <b/>
      <sz val="24"/>
      <color rgb="FF002060"/>
      <name val="Arial"/>
      <family val="2"/>
      <charset val="204"/>
    </font>
    <font>
      <b/>
      <sz val="24"/>
      <color rgb="FFC00000"/>
      <name val="Arial"/>
      <family val="2"/>
      <charset val="204"/>
    </font>
    <font>
      <sz val="14"/>
      <color theme="1"/>
      <name val="Arial"/>
      <family val="2"/>
      <charset val="204"/>
    </font>
    <font>
      <i/>
      <sz val="11"/>
      <color rgb="FFC00000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b/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b/>
      <sz val="14"/>
      <color rgb="FF7030A0"/>
      <name val="Arial"/>
      <family val="2"/>
      <charset val="204"/>
    </font>
    <font>
      <b/>
      <i/>
      <sz val="14"/>
      <color rgb="FF002060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7"/>
      <color theme="1"/>
      <name val="Arial"/>
      <family val="2"/>
      <charset val="204"/>
    </font>
    <font>
      <sz val="17"/>
      <color theme="1"/>
      <name val="Arial"/>
      <family val="2"/>
      <charset val="204"/>
    </font>
    <font>
      <sz val="17"/>
      <name val="Arial"/>
      <family val="2"/>
      <charset val="204"/>
    </font>
    <font>
      <sz val="17"/>
      <color theme="1"/>
      <name val="Calibri"/>
      <family val="2"/>
      <charset val="204"/>
      <scheme val="minor"/>
    </font>
    <font>
      <b/>
      <sz val="18"/>
      <color rgb="FFC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164" fontId="14" fillId="3" borderId="13" xfId="0" applyNumberFormat="1" applyFont="1" applyFill="1" applyBorder="1" applyAlignment="1">
      <alignment horizontal="center" vertical="center" wrapText="1"/>
    </xf>
    <xf numFmtId="165" fontId="14" fillId="3" borderId="13" xfId="0" applyNumberFormat="1" applyFont="1" applyFill="1" applyBorder="1" applyAlignment="1">
      <alignment horizontal="center" vertical="center" wrapText="1"/>
    </xf>
    <xf numFmtId="165" fontId="14" fillId="3" borderId="14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 indent="1"/>
    </xf>
    <xf numFmtId="164" fontId="16" fillId="0" borderId="16" xfId="0" applyNumberFormat="1" applyFont="1" applyBorder="1" applyAlignment="1">
      <alignment horizontal="center" vertical="center" wrapText="1"/>
    </xf>
    <xf numFmtId="164" fontId="16" fillId="4" borderId="16" xfId="0" applyNumberFormat="1" applyFont="1" applyFill="1" applyBorder="1" applyAlignment="1">
      <alignment horizontal="center" vertical="center" wrapText="1"/>
    </xf>
    <xf numFmtId="165" fontId="16" fillId="0" borderId="16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165" fontId="18" fillId="0" borderId="17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 indent="1"/>
    </xf>
    <xf numFmtId="164" fontId="16" fillId="0" borderId="5" xfId="0" applyNumberFormat="1" applyFont="1" applyBorder="1" applyAlignment="1">
      <alignment horizontal="center" vertical="center" wrapText="1"/>
    </xf>
    <xf numFmtId="164" fontId="16" fillId="4" borderId="5" xfId="0" applyNumberFormat="1" applyFont="1" applyFill="1" applyBorder="1" applyAlignment="1">
      <alignment horizontal="center" vertical="center" wrapText="1"/>
    </xf>
    <xf numFmtId="165" fontId="16" fillId="0" borderId="5" xfId="0" applyNumberFormat="1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 vertical="center" wrapText="1"/>
    </xf>
    <xf numFmtId="165" fontId="18" fillId="0" borderId="7" xfId="0" applyNumberFormat="1" applyFont="1" applyBorder="1" applyAlignment="1">
      <alignment horizontal="center" vertical="center"/>
    </xf>
    <xf numFmtId="0" fontId="18" fillId="0" borderId="0" xfId="0" applyFont="1"/>
    <xf numFmtId="0" fontId="15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 indent="1"/>
    </xf>
    <xf numFmtId="164" fontId="16" fillId="0" borderId="9" xfId="0" applyNumberFormat="1" applyFont="1" applyBorder="1" applyAlignment="1">
      <alignment horizontal="center" vertical="center" wrapText="1"/>
    </xf>
    <xf numFmtId="164" fontId="16" fillId="4" borderId="9" xfId="0" applyNumberFormat="1" applyFont="1" applyFill="1" applyBorder="1" applyAlignment="1">
      <alignment horizontal="center" vertical="center" wrapText="1"/>
    </xf>
    <xf numFmtId="165" fontId="16" fillId="0" borderId="9" xfId="0" applyNumberFormat="1" applyFont="1" applyBorder="1" applyAlignment="1">
      <alignment horizontal="center" vertical="center" wrapText="1"/>
    </xf>
    <xf numFmtId="164" fontId="17" fillId="0" borderId="9" xfId="0" applyNumberFormat="1" applyFont="1" applyBorder="1" applyAlignment="1">
      <alignment horizontal="center" vertical="center" wrapText="1"/>
    </xf>
    <xf numFmtId="165" fontId="18" fillId="0" borderId="11" xfId="0" applyNumberFormat="1" applyFont="1" applyBorder="1" applyAlignment="1">
      <alignment horizontal="center" vertical="center"/>
    </xf>
    <xf numFmtId="0" fontId="0" fillId="4" borderId="0" xfId="0" applyFill="1"/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58BDF-DC80-4BEC-9CA3-7594D178A618}">
  <dimension ref="A1:Q21"/>
  <sheetViews>
    <sheetView tabSelected="1" view="pageBreakPreview" zoomScale="55" zoomScaleNormal="80" zoomScaleSheetLayoutView="55" workbookViewId="0">
      <selection activeCell="C7" sqref="C7:Q20"/>
    </sheetView>
  </sheetViews>
  <sheetFormatPr defaultRowHeight="15" x14ac:dyDescent="0.25"/>
  <cols>
    <col min="1" max="1" width="5.140625" customWidth="1"/>
    <col min="2" max="2" width="35" customWidth="1"/>
    <col min="3" max="3" width="19.140625" customWidth="1"/>
    <col min="4" max="4" width="21" customWidth="1"/>
    <col min="5" max="5" width="18.85546875" style="34" customWidth="1"/>
    <col min="6" max="6" width="20.28515625" style="34" customWidth="1"/>
    <col min="7" max="7" width="21.140625" style="34" customWidth="1"/>
    <col min="8" max="8" width="24.140625" style="34" customWidth="1"/>
    <col min="9" max="9" width="22.5703125" style="34" customWidth="1"/>
    <col min="10" max="10" width="13.85546875" customWidth="1"/>
    <col min="11" max="11" width="14.7109375" customWidth="1"/>
    <col min="12" max="12" width="13.28515625" customWidth="1"/>
    <col min="13" max="13" width="14.7109375" customWidth="1"/>
    <col min="14" max="14" width="13" customWidth="1"/>
    <col min="15" max="15" width="14.7109375" customWidth="1"/>
    <col min="16" max="16" width="12.140625" customWidth="1"/>
    <col min="17" max="17" width="14.7109375" customWidth="1"/>
  </cols>
  <sheetData>
    <row r="1" spans="1:17" s="1" customFormat="1" ht="70.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1" customFormat="1" ht="18" customHeight="1" x14ac:dyDescent="0.25">
      <c r="A2" s="2"/>
      <c r="B2" s="3" t="s">
        <v>33</v>
      </c>
      <c r="C2" s="4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7" s="5" customFormat="1" ht="36" customHeight="1" x14ac:dyDescent="0.25">
      <c r="A3" s="44" t="s">
        <v>1</v>
      </c>
      <c r="B3" s="47" t="s">
        <v>2</v>
      </c>
      <c r="C3" s="47" t="s">
        <v>3</v>
      </c>
      <c r="D3" s="48" t="s">
        <v>4</v>
      </c>
      <c r="E3" s="48"/>
      <c r="F3" s="48"/>
      <c r="G3" s="48"/>
      <c r="H3" s="48"/>
      <c r="I3" s="47" t="s">
        <v>5</v>
      </c>
      <c r="J3" s="48" t="s">
        <v>6</v>
      </c>
      <c r="K3" s="48"/>
      <c r="L3" s="48"/>
      <c r="M3" s="48"/>
      <c r="N3" s="48"/>
      <c r="O3" s="48"/>
      <c r="P3" s="49" t="s">
        <v>7</v>
      </c>
      <c r="Q3" s="50"/>
    </row>
    <row r="4" spans="1:17" s="5" customFormat="1" ht="147" customHeight="1" x14ac:dyDescent="0.25">
      <c r="A4" s="45"/>
      <c r="B4" s="40"/>
      <c r="C4" s="40"/>
      <c r="D4" s="40" t="s">
        <v>8</v>
      </c>
      <c r="E4" s="38" t="s">
        <v>9</v>
      </c>
      <c r="F4" s="38" t="s">
        <v>10</v>
      </c>
      <c r="G4" s="38" t="s">
        <v>11</v>
      </c>
      <c r="H4" s="40" t="s">
        <v>12</v>
      </c>
      <c r="I4" s="40"/>
      <c r="J4" s="42" t="s">
        <v>13</v>
      </c>
      <c r="K4" s="42"/>
      <c r="L4" s="42" t="s">
        <v>14</v>
      </c>
      <c r="M4" s="42"/>
      <c r="N4" s="42" t="s">
        <v>15</v>
      </c>
      <c r="O4" s="42"/>
      <c r="P4" s="42"/>
      <c r="Q4" s="51"/>
    </row>
    <row r="5" spans="1:17" s="5" customFormat="1" ht="48" customHeight="1" x14ac:dyDescent="0.25">
      <c r="A5" s="46"/>
      <c r="B5" s="41"/>
      <c r="C5" s="41"/>
      <c r="D5" s="41"/>
      <c r="E5" s="39"/>
      <c r="F5" s="39"/>
      <c r="G5" s="39"/>
      <c r="H5" s="41"/>
      <c r="I5" s="41"/>
      <c r="J5" s="6" t="s">
        <v>16</v>
      </c>
      <c r="K5" s="6" t="s">
        <v>17</v>
      </c>
      <c r="L5" s="6" t="s">
        <v>16</v>
      </c>
      <c r="M5" s="6" t="s">
        <v>17</v>
      </c>
      <c r="N5" s="6" t="s">
        <v>16</v>
      </c>
      <c r="O5" s="6" t="s">
        <v>17</v>
      </c>
      <c r="P5" s="6" t="s">
        <v>16</v>
      </c>
      <c r="Q5" s="7" t="s">
        <v>17</v>
      </c>
    </row>
    <row r="6" spans="1:17" s="1" customFormat="1" ht="63" customHeight="1" x14ac:dyDescent="0.25">
      <c r="A6" s="35" t="s">
        <v>18</v>
      </c>
      <c r="B6" s="36"/>
      <c r="C6" s="8">
        <f>+D6+E6+F6+G6+H6</f>
        <v>50857</v>
      </c>
      <c r="D6" s="8">
        <f t="shared" ref="D6:P6" si="0">SUM(D7:D20)</f>
        <v>16679</v>
      </c>
      <c r="E6" s="8">
        <f t="shared" si="0"/>
        <v>4377</v>
      </c>
      <c r="F6" s="8">
        <f t="shared" si="0"/>
        <v>642</v>
      </c>
      <c r="G6" s="8">
        <f t="shared" si="0"/>
        <v>364</v>
      </c>
      <c r="H6" s="8">
        <f t="shared" si="0"/>
        <v>28795</v>
      </c>
      <c r="I6" s="8">
        <f t="shared" si="0"/>
        <v>50054</v>
      </c>
      <c r="J6" s="8">
        <f t="shared" si="0"/>
        <v>28201</v>
      </c>
      <c r="K6" s="9">
        <f>+J6/C6*100</f>
        <v>55.451560257191737</v>
      </c>
      <c r="L6" s="8">
        <f t="shared" si="0"/>
        <v>21127</v>
      </c>
      <c r="M6" s="9">
        <f>+L6/C6*100</f>
        <v>41.541970623512988</v>
      </c>
      <c r="N6" s="8">
        <f t="shared" si="0"/>
        <v>726</v>
      </c>
      <c r="O6" s="9">
        <f>+N6/C6*100</f>
        <v>1.4275320998092691</v>
      </c>
      <c r="P6" s="8">
        <f t="shared" si="0"/>
        <v>803</v>
      </c>
      <c r="Q6" s="10">
        <f>+P6/C6*100</f>
        <v>1.5789370194860097</v>
      </c>
    </row>
    <row r="7" spans="1:17" s="18" customFormat="1" ht="53.1" customHeight="1" x14ac:dyDescent="0.25">
      <c r="A7" s="11">
        <v>1</v>
      </c>
      <c r="B7" s="12" t="s">
        <v>19</v>
      </c>
      <c r="C7" s="13">
        <v>1282</v>
      </c>
      <c r="D7" s="14">
        <v>653</v>
      </c>
      <c r="E7" s="14">
        <v>118</v>
      </c>
      <c r="F7" s="14">
        <v>15</v>
      </c>
      <c r="G7" s="14">
        <v>23</v>
      </c>
      <c r="H7" s="14">
        <v>473</v>
      </c>
      <c r="I7" s="14">
        <v>1265</v>
      </c>
      <c r="J7" s="14">
        <v>912</v>
      </c>
      <c r="K7" s="15">
        <v>64.204545454545453</v>
      </c>
      <c r="L7" s="14">
        <v>347</v>
      </c>
      <c r="M7" s="15">
        <v>29.829545454545453</v>
      </c>
      <c r="N7" s="14">
        <v>6</v>
      </c>
      <c r="O7" s="15">
        <v>1.0416666666666665</v>
      </c>
      <c r="P7" s="16">
        <v>17</v>
      </c>
      <c r="Q7" s="17">
        <v>4.9242424242424239</v>
      </c>
    </row>
    <row r="8" spans="1:17" s="18" customFormat="1" ht="53.1" customHeight="1" x14ac:dyDescent="0.25">
      <c r="A8" s="19">
        <f>+A7+1</f>
        <v>2</v>
      </c>
      <c r="B8" s="20" t="s">
        <v>20</v>
      </c>
      <c r="C8" s="21">
        <v>2521</v>
      </c>
      <c r="D8" s="22">
        <v>998</v>
      </c>
      <c r="E8" s="22">
        <v>489</v>
      </c>
      <c r="F8" s="22">
        <v>27</v>
      </c>
      <c r="G8" s="22">
        <v>21</v>
      </c>
      <c r="H8" s="22">
        <v>986</v>
      </c>
      <c r="I8" s="22">
        <v>2437</v>
      </c>
      <c r="J8" s="14">
        <v>1626</v>
      </c>
      <c r="K8" s="23">
        <v>61.898335582546103</v>
      </c>
      <c r="L8" s="14">
        <v>786</v>
      </c>
      <c r="M8" s="23">
        <v>32.388663967611336</v>
      </c>
      <c r="N8" s="21">
        <v>25</v>
      </c>
      <c r="O8" s="23">
        <v>1.0796221322537112</v>
      </c>
      <c r="P8" s="24">
        <v>84</v>
      </c>
      <c r="Q8" s="25">
        <v>4.6333783175888437</v>
      </c>
    </row>
    <row r="9" spans="1:17" s="26" customFormat="1" ht="53.1" customHeight="1" x14ac:dyDescent="0.35">
      <c r="A9" s="19">
        <f t="shared" ref="A9:A20" si="1">+A8+1</f>
        <v>3</v>
      </c>
      <c r="B9" s="20" t="s">
        <v>21</v>
      </c>
      <c r="C9" s="21">
        <v>6835</v>
      </c>
      <c r="D9" s="22">
        <v>1193</v>
      </c>
      <c r="E9" s="22">
        <v>573</v>
      </c>
      <c r="F9" s="22">
        <v>53</v>
      </c>
      <c r="G9" s="22">
        <v>15</v>
      </c>
      <c r="H9" s="22">
        <v>5001</v>
      </c>
      <c r="I9" s="22">
        <v>6749</v>
      </c>
      <c r="J9" s="14">
        <v>2907</v>
      </c>
      <c r="K9" s="23">
        <v>39.880201765447666</v>
      </c>
      <c r="L9" s="14">
        <v>3755</v>
      </c>
      <c r="M9" s="23">
        <v>57.424337957124841</v>
      </c>
      <c r="N9" s="21">
        <v>87</v>
      </c>
      <c r="O9" s="23">
        <v>1.4659520807061792</v>
      </c>
      <c r="P9" s="24">
        <v>86</v>
      </c>
      <c r="Q9" s="25">
        <v>1.2295081967213115</v>
      </c>
    </row>
    <row r="10" spans="1:17" s="26" customFormat="1" ht="53.1" customHeight="1" x14ac:dyDescent="0.35">
      <c r="A10" s="19">
        <f t="shared" si="1"/>
        <v>4</v>
      </c>
      <c r="B10" s="20" t="s">
        <v>22</v>
      </c>
      <c r="C10" s="21">
        <v>3516</v>
      </c>
      <c r="D10" s="22">
        <v>1011</v>
      </c>
      <c r="E10" s="22">
        <v>233</v>
      </c>
      <c r="F10" s="22">
        <v>66</v>
      </c>
      <c r="G10" s="22">
        <v>13</v>
      </c>
      <c r="H10" s="22">
        <v>2193</v>
      </c>
      <c r="I10" s="22">
        <v>3484</v>
      </c>
      <c r="J10" s="14">
        <v>1935</v>
      </c>
      <c r="K10" s="23">
        <v>52.64145045326665</v>
      </c>
      <c r="L10" s="14">
        <v>1538</v>
      </c>
      <c r="M10" s="23">
        <v>44.795248515160992</v>
      </c>
      <c r="N10" s="21">
        <v>11</v>
      </c>
      <c r="O10" s="23">
        <v>0.84401375429821823</v>
      </c>
      <c r="P10" s="24">
        <v>32</v>
      </c>
      <c r="Q10" s="25">
        <v>1.7192872772741483</v>
      </c>
    </row>
    <row r="11" spans="1:17" s="26" customFormat="1" ht="53.1" customHeight="1" x14ac:dyDescent="0.35">
      <c r="A11" s="19">
        <f t="shared" si="1"/>
        <v>5</v>
      </c>
      <c r="B11" s="20" t="s">
        <v>23</v>
      </c>
      <c r="C11" s="21">
        <v>2627</v>
      </c>
      <c r="D11" s="22">
        <v>1707</v>
      </c>
      <c r="E11" s="22">
        <v>210</v>
      </c>
      <c r="F11" s="22">
        <v>63</v>
      </c>
      <c r="G11" s="22">
        <v>48</v>
      </c>
      <c r="H11" s="22">
        <v>599</v>
      </c>
      <c r="I11" s="22">
        <v>2532</v>
      </c>
      <c r="J11" s="14">
        <v>2001</v>
      </c>
      <c r="K11" s="23">
        <v>71.815589353612168</v>
      </c>
      <c r="L11" s="14">
        <v>507</v>
      </c>
      <c r="M11" s="23">
        <v>21.15019011406844</v>
      </c>
      <c r="N11" s="21">
        <v>24</v>
      </c>
      <c r="O11" s="23">
        <v>2.043726235741445</v>
      </c>
      <c r="P11" s="24">
        <v>95</v>
      </c>
      <c r="Q11" s="25">
        <v>4.9904942965779471</v>
      </c>
    </row>
    <row r="12" spans="1:17" s="26" customFormat="1" ht="53.1" customHeight="1" x14ac:dyDescent="0.35">
      <c r="A12" s="19">
        <f t="shared" si="1"/>
        <v>6</v>
      </c>
      <c r="B12" s="20" t="s">
        <v>24</v>
      </c>
      <c r="C12" s="21">
        <v>1758</v>
      </c>
      <c r="D12" s="22">
        <v>369</v>
      </c>
      <c r="E12" s="22">
        <v>211</v>
      </c>
      <c r="F12" s="22">
        <v>46</v>
      </c>
      <c r="G12" s="22">
        <v>16</v>
      </c>
      <c r="H12" s="22">
        <v>1116</v>
      </c>
      <c r="I12" s="22">
        <v>1740</v>
      </c>
      <c r="J12" s="14">
        <v>928</v>
      </c>
      <c r="K12" s="23">
        <v>50.243445692883896</v>
      </c>
      <c r="L12" s="14">
        <v>806</v>
      </c>
      <c r="M12" s="23">
        <v>46.941323345817729</v>
      </c>
      <c r="N12" s="21">
        <v>6</v>
      </c>
      <c r="O12" s="23">
        <v>1.1235955056179776</v>
      </c>
      <c r="P12" s="24">
        <v>18</v>
      </c>
      <c r="Q12" s="25">
        <v>1.6916354556803939</v>
      </c>
    </row>
    <row r="13" spans="1:17" s="26" customFormat="1" ht="53.1" customHeight="1" x14ac:dyDescent="0.35">
      <c r="A13" s="19">
        <f t="shared" si="1"/>
        <v>7</v>
      </c>
      <c r="B13" s="20" t="s">
        <v>25</v>
      </c>
      <c r="C13" s="21">
        <v>2763</v>
      </c>
      <c r="D13" s="22">
        <v>876</v>
      </c>
      <c r="E13" s="22">
        <v>370</v>
      </c>
      <c r="F13" s="22">
        <v>32</v>
      </c>
      <c r="G13" s="22">
        <v>25</v>
      </c>
      <c r="H13" s="22">
        <v>1460</v>
      </c>
      <c r="I13" s="22">
        <v>2719</v>
      </c>
      <c r="J13" s="14">
        <v>1627</v>
      </c>
      <c r="K13" s="23">
        <v>55.383973288814694</v>
      </c>
      <c r="L13" s="14">
        <v>1080</v>
      </c>
      <c r="M13" s="23">
        <v>41.527545909849749</v>
      </c>
      <c r="N13" s="21">
        <v>12</v>
      </c>
      <c r="O13" s="23">
        <v>1.0851419031719534</v>
      </c>
      <c r="P13" s="24">
        <v>44</v>
      </c>
      <c r="Q13" s="25">
        <v>2.003338898163606</v>
      </c>
    </row>
    <row r="14" spans="1:17" s="26" customFormat="1" ht="53.1" customHeight="1" x14ac:dyDescent="0.35">
      <c r="A14" s="19">
        <f t="shared" si="1"/>
        <v>8</v>
      </c>
      <c r="B14" s="20" t="s">
        <v>26</v>
      </c>
      <c r="C14" s="21">
        <v>2193</v>
      </c>
      <c r="D14" s="22">
        <v>1432</v>
      </c>
      <c r="E14" s="22">
        <v>375</v>
      </c>
      <c r="F14" s="22">
        <v>40</v>
      </c>
      <c r="G14" s="22">
        <v>63</v>
      </c>
      <c r="H14" s="22">
        <v>283</v>
      </c>
      <c r="I14" s="22">
        <v>2109</v>
      </c>
      <c r="J14" s="14">
        <v>1545</v>
      </c>
      <c r="K14" s="23">
        <v>67.894131185270425</v>
      </c>
      <c r="L14" s="14">
        <v>398</v>
      </c>
      <c r="M14" s="23">
        <v>15.995397008055237</v>
      </c>
      <c r="N14" s="21">
        <v>166</v>
      </c>
      <c r="O14" s="23">
        <v>9.5512082853855009</v>
      </c>
      <c r="P14" s="24">
        <v>84</v>
      </c>
      <c r="Q14" s="25">
        <v>6.5592635212888384</v>
      </c>
    </row>
    <row r="15" spans="1:17" s="26" customFormat="1" ht="53.1" customHeight="1" x14ac:dyDescent="0.35">
      <c r="A15" s="19">
        <f t="shared" si="1"/>
        <v>9</v>
      </c>
      <c r="B15" s="20" t="s">
        <v>27</v>
      </c>
      <c r="C15" s="21">
        <v>3228</v>
      </c>
      <c r="D15" s="22">
        <v>2184</v>
      </c>
      <c r="E15" s="22">
        <v>399</v>
      </c>
      <c r="F15" s="22">
        <v>140</v>
      </c>
      <c r="G15" s="22">
        <v>46</v>
      </c>
      <c r="H15" s="22">
        <v>459</v>
      </c>
      <c r="I15" s="22">
        <v>3120</v>
      </c>
      <c r="J15" s="14">
        <v>2470</v>
      </c>
      <c r="K15" s="23">
        <v>71.662328002975087</v>
      </c>
      <c r="L15" s="14">
        <v>474</v>
      </c>
      <c r="M15" s="23">
        <v>13.759761993306061</v>
      </c>
      <c r="N15" s="21">
        <v>176</v>
      </c>
      <c r="O15" s="23">
        <v>8.4046113796950532</v>
      </c>
      <c r="P15" s="24">
        <v>108</v>
      </c>
      <c r="Q15" s="25">
        <v>6.1732986240238006</v>
      </c>
    </row>
    <row r="16" spans="1:17" s="26" customFormat="1" ht="53.1" customHeight="1" x14ac:dyDescent="0.35">
      <c r="A16" s="19">
        <f t="shared" si="1"/>
        <v>10</v>
      </c>
      <c r="B16" s="20" t="s">
        <v>28</v>
      </c>
      <c r="C16" s="21">
        <v>784</v>
      </c>
      <c r="D16" s="22">
        <v>546</v>
      </c>
      <c r="E16" s="22">
        <v>130</v>
      </c>
      <c r="F16" s="22">
        <v>9</v>
      </c>
      <c r="G16" s="22">
        <v>16</v>
      </c>
      <c r="H16" s="22">
        <v>83</v>
      </c>
      <c r="I16" s="22">
        <v>756</v>
      </c>
      <c r="J16" s="14">
        <v>617</v>
      </c>
      <c r="K16" s="23">
        <v>77.5</v>
      </c>
      <c r="L16" s="14">
        <v>133</v>
      </c>
      <c r="M16" s="23">
        <v>18.210361067503925</v>
      </c>
      <c r="N16" s="21">
        <v>6</v>
      </c>
      <c r="O16" s="23">
        <v>1.7268445839874409</v>
      </c>
      <c r="P16" s="24">
        <v>28</v>
      </c>
      <c r="Q16" s="25">
        <v>2.5627943485086413</v>
      </c>
    </row>
    <row r="17" spans="1:17" s="26" customFormat="1" ht="53.1" customHeight="1" x14ac:dyDescent="0.35">
      <c r="A17" s="19">
        <f t="shared" si="1"/>
        <v>11</v>
      </c>
      <c r="B17" s="20" t="s">
        <v>29</v>
      </c>
      <c r="C17" s="21">
        <v>10998</v>
      </c>
      <c r="D17" s="22">
        <v>1686</v>
      </c>
      <c r="E17" s="22">
        <v>282</v>
      </c>
      <c r="F17" s="22">
        <v>48</v>
      </c>
      <c r="G17" s="22">
        <v>22</v>
      </c>
      <c r="H17" s="22">
        <v>8960</v>
      </c>
      <c r="I17" s="22">
        <v>10924</v>
      </c>
      <c r="J17" s="14">
        <v>4721</v>
      </c>
      <c r="K17" s="23">
        <v>40.507294745875846</v>
      </c>
      <c r="L17" s="14">
        <v>6104</v>
      </c>
      <c r="M17" s="23">
        <v>57.585582149327742</v>
      </c>
      <c r="N17" s="21">
        <v>99</v>
      </c>
      <c r="O17" s="23">
        <v>1.1156670163059026</v>
      </c>
      <c r="P17" s="24">
        <v>74</v>
      </c>
      <c r="Q17" s="25">
        <v>0.79145608849051208</v>
      </c>
    </row>
    <row r="18" spans="1:17" s="26" customFormat="1" ht="53.1" customHeight="1" x14ac:dyDescent="0.35">
      <c r="A18" s="19">
        <f t="shared" si="1"/>
        <v>12</v>
      </c>
      <c r="B18" s="20" t="s">
        <v>30</v>
      </c>
      <c r="C18" s="21">
        <v>3650</v>
      </c>
      <c r="D18" s="22">
        <v>2147</v>
      </c>
      <c r="E18" s="22">
        <v>569</v>
      </c>
      <c r="F18" s="22">
        <v>25</v>
      </c>
      <c r="G18" s="22">
        <v>11</v>
      </c>
      <c r="H18" s="22">
        <v>898</v>
      </c>
      <c r="I18" s="22">
        <v>3588</v>
      </c>
      <c r="J18" s="14">
        <v>2669</v>
      </c>
      <c r="K18" s="23">
        <v>69.736015084852298</v>
      </c>
      <c r="L18" s="14">
        <v>875</v>
      </c>
      <c r="M18" s="23">
        <v>25.549968573224387</v>
      </c>
      <c r="N18" s="21">
        <v>44</v>
      </c>
      <c r="O18" s="23">
        <v>1.3513513513513513</v>
      </c>
      <c r="P18" s="24">
        <v>62</v>
      </c>
      <c r="Q18" s="25">
        <v>3.3626649905719672</v>
      </c>
    </row>
    <row r="19" spans="1:17" s="26" customFormat="1" ht="53.1" customHeight="1" x14ac:dyDescent="0.35">
      <c r="A19" s="19">
        <f t="shared" si="1"/>
        <v>13</v>
      </c>
      <c r="B19" s="20" t="s">
        <v>31</v>
      </c>
      <c r="C19" s="21">
        <v>3956</v>
      </c>
      <c r="D19" s="22">
        <v>1138</v>
      </c>
      <c r="E19" s="22">
        <v>264</v>
      </c>
      <c r="F19" s="22">
        <v>55</v>
      </c>
      <c r="G19" s="22">
        <v>31</v>
      </c>
      <c r="H19" s="22">
        <v>2468</v>
      </c>
      <c r="I19" s="22">
        <v>3908</v>
      </c>
      <c r="J19" s="14">
        <v>2164</v>
      </c>
      <c r="K19" s="23">
        <v>51.340262582056894</v>
      </c>
      <c r="L19" s="14">
        <v>1723</v>
      </c>
      <c r="M19" s="23">
        <v>45.869803063457333</v>
      </c>
      <c r="N19" s="21">
        <v>21</v>
      </c>
      <c r="O19" s="23">
        <v>0.87527352297592997</v>
      </c>
      <c r="P19" s="24">
        <v>48</v>
      </c>
      <c r="Q19" s="25">
        <v>1.9146608315098468</v>
      </c>
    </row>
    <row r="20" spans="1:17" s="26" customFormat="1" ht="53.1" customHeight="1" x14ac:dyDescent="0.35">
      <c r="A20" s="27">
        <f t="shared" si="1"/>
        <v>14</v>
      </c>
      <c r="B20" s="28" t="s">
        <v>32</v>
      </c>
      <c r="C20" s="29">
        <v>4746</v>
      </c>
      <c r="D20" s="29">
        <v>739</v>
      </c>
      <c r="E20" s="30">
        <v>154</v>
      </c>
      <c r="F20" s="30">
        <v>23</v>
      </c>
      <c r="G20" s="30">
        <v>14</v>
      </c>
      <c r="H20" s="30">
        <v>3816</v>
      </c>
      <c r="I20" s="30">
        <v>4723</v>
      </c>
      <c r="J20" s="14">
        <v>2079</v>
      </c>
      <c r="K20" s="31">
        <v>43.153958030334508</v>
      </c>
      <c r="L20" s="14">
        <v>2601</v>
      </c>
      <c r="M20" s="31">
        <v>53.085393725327236</v>
      </c>
      <c r="N20" s="29">
        <v>43</v>
      </c>
      <c r="O20" s="31">
        <v>1.2674007895283608</v>
      </c>
      <c r="P20" s="32">
        <v>23</v>
      </c>
      <c r="Q20" s="33">
        <v>2.49324745480989</v>
      </c>
    </row>
    <row r="21" spans="1:17" ht="39.950000000000003" customHeight="1" x14ac:dyDescent="0.35">
      <c r="A21" s="37">
        <v>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</row>
  </sheetData>
  <mergeCells count="18">
    <mergeCell ref="A1:Q1"/>
    <mergeCell ref="A3:A5"/>
    <mergeCell ref="B3:B5"/>
    <mergeCell ref="C3:C5"/>
    <mergeCell ref="D3:H3"/>
    <mergeCell ref="I3:I5"/>
    <mergeCell ref="J3:O3"/>
    <mergeCell ref="P3:Q4"/>
    <mergeCell ref="D4:D5"/>
    <mergeCell ref="E4:E5"/>
    <mergeCell ref="A6:B6"/>
    <mergeCell ref="A21:Q21"/>
    <mergeCell ref="F4:F5"/>
    <mergeCell ref="G4:G5"/>
    <mergeCell ref="H4:H5"/>
    <mergeCell ref="J4:K4"/>
    <mergeCell ref="L4:M4"/>
    <mergeCell ref="N4:O4"/>
  </mergeCells>
  <printOptions horizontalCentered="1" verticalCentered="1"/>
  <pageMargins left="0.11811023622047245" right="0.11811023622047245" top="0.55118110236220474" bottom="0.11811023622047245" header="0.31496062992125984" footer="0.11811023622047245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</vt:lpstr>
      <vt:lpstr>'01'!Область_печати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Бекзод Иргашев</dc:creator>
  <cp:lastModifiedBy>Одил Махмудов</cp:lastModifiedBy>
  <cp:lastPrinted>2022-01-20T07:45:09Z</cp:lastPrinted>
  <dcterms:created xsi:type="dcterms:W3CDTF">2021-12-06T11:34:31Z</dcterms:created>
  <dcterms:modified xsi:type="dcterms:W3CDTF">2022-02-03T11:02:58Z</dcterms:modified>
</cp:coreProperties>
</file>